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4\I TRIMESTRE 2024\"/>
    </mc:Choice>
  </mc:AlternateContent>
  <bookViews>
    <workbookView xWindow="0" yWindow="0" windowWidth="20496" windowHeight="7656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C21" i="4" l="1"/>
  <c r="B21" i="4"/>
  <c r="B37" i="4"/>
  <c r="B31" i="4"/>
  <c r="B40" i="4" s="1"/>
  <c r="F31" i="4"/>
  <c r="E31" i="4"/>
  <c r="D31" i="4"/>
  <c r="C31" i="4"/>
  <c r="G38" i="4"/>
  <c r="D38" i="4"/>
  <c r="G37" i="4"/>
  <c r="G40" i="4" s="1"/>
  <c r="F37" i="4"/>
  <c r="F40" i="4" s="1"/>
  <c r="E37" i="4"/>
  <c r="E40" i="4" s="1"/>
  <c r="D37" i="4"/>
  <c r="D40" i="4" s="1"/>
  <c r="C37" i="4"/>
  <c r="C40" i="4" s="1"/>
  <c r="G35" i="4"/>
  <c r="D35" i="4"/>
  <c r="G34" i="4"/>
  <c r="D34" i="4"/>
  <c r="G33" i="4"/>
  <c r="D33" i="4"/>
  <c r="G32" i="4"/>
  <c r="G31" i="4" s="1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<sst xmlns="http://schemas.openxmlformats.org/spreadsheetml/2006/main" count="63" uniqueCount="40">
  <si>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</si>
  <si>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</si>
  <si>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</si>
  <si>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</si>
  <si>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</si>
  <si>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</si>
  <si>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</si>
  <si>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</si>
  <si>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</si>
  <si>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</si>
  <si>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</si>
  <si>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</si>
  <si>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</si>
  <si>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</si>
  <si>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</si>
  <si>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</si>
  <si>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</si>
  <si>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</si>
  <si>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</si>
  <si>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</si>
  <si>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</si>
  <si>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</si>
  <si>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</si>
  <si>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</si>
  <si>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</si>
  <si>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</si>
  <si>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</si>
  <si>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</si>
  <si>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</si>
  <si>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</si>
  <si>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</si>
  <si>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</si>
  <si>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</si>
  <si>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</si>
  <si>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</si>
  <si>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</si>
  <si>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</si>
  <si>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</si>
  <si>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para el Desarrollo Integral de la Familia de Silao de la Victoria
Estado Analítico de Ingresos
Del 1 de Enero al 31 de Marzo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</si>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</sst>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57150</xdr:rowOff>
    </xdr:from>
    <xdr:ext cx="9128760" cy="929640"/>
    <xdr:sp macro="" textlink="">
      <xdr:nvSpPr>
        <xdr:cNvPr id="2" name="CuadroTexto 1"/>
        <xdr:cNvSpPr txBox="1"/>
      </xdr:nvSpPr>
      <xdr:spPr>
        <a:xfrm>
          <a:off x="0" y="8924925"/>
          <a:ext cx="9128760" cy="92964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tabSelected="1" zoomScaleNormal="100" workbookViewId="0">
      <selection activeCell="G42" sqref="G42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33.6" customHeight="1" x14ac:dyDescent="0.2">
      <c r="A1" s="46" t="s">
        <v>38</v>
      </c>
      <c r="B1" s="47"/>
      <c r="C1" s="47"/>
      <c r="D1" s="47"/>
      <c r="E1" s="47"/>
      <c r="F1" s="47"/>
      <c r="G1" s="48"/>
    </row>
    <row r="2" spans="1:7" s="3" customFormat="1" x14ac:dyDescent="0.2">
      <c r="A2" s="28"/>
      <c r="B2" s="51" t="s">
        <v>0</v>
      </c>
      <c r="C2" s="52"/>
      <c r="D2" s="52"/>
      <c r="E2" s="52"/>
      <c r="F2" s="53"/>
      <c r="G2" s="49" t="s">
        <v>7</v>
      </c>
    </row>
    <row r="3" spans="1:7" s="1" customFormat="1" ht="24.9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36">
        <v>0</v>
      </c>
      <c r="C5" s="36">
        <v>0</v>
      </c>
      <c r="D5" s="36">
        <f>B5+C5</f>
        <v>0</v>
      </c>
      <c r="E5" s="36">
        <v>0</v>
      </c>
      <c r="F5" s="36">
        <v>0</v>
      </c>
      <c r="G5" s="36">
        <f>F5-B5</f>
        <v>0</v>
      </c>
    </row>
    <row r="6" spans="1:7" x14ac:dyDescent="0.2">
      <c r="A6" s="32" t="s">
        <v>15</v>
      </c>
      <c r="B6" s="37">
        <v>0</v>
      </c>
      <c r="C6" s="37">
        <v>0</v>
      </c>
      <c r="D6" s="37">
        <f t="shared" ref="D6:D14" si="0">B6+C6</f>
        <v>0</v>
      </c>
      <c r="E6" s="37">
        <v>0</v>
      </c>
      <c r="F6" s="37">
        <v>0</v>
      </c>
      <c r="G6" s="37">
        <f t="shared" ref="G6:G14" si="1">F6-B6</f>
        <v>0</v>
      </c>
    </row>
    <row r="7" spans="1:7" x14ac:dyDescent="0.2">
      <c r="A7" s="31" t="s">
        <v>16</v>
      </c>
      <c r="B7" s="37">
        <v>0</v>
      </c>
      <c r="C7" s="37">
        <v>0</v>
      </c>
      <c r="D7" s="37">
        <f t="shared" si="0"/>
        <v>0</v>
      </c>
      <c r="E7" s="37">
        <v>0</v>
      </c>
      <c r="F7" s="37">
        <v>0</v>
      </c>
      <c r="G7" s="37">
        <f t="shared" si="1"/>
        <v>0</v>
      </c>
    </row>
    <row r="8" spans="1:7" x14ac:dyDescent="0.2">
      <c r="A8" s="31" t="s">
        <v>17</v>
      </c>
      <c r="B8" s="37">
        <v>0</v>
      </c>
      <c r="C8" s="37">
        <v>0</v>
      </c>
      <c r="D8" s="37">
        <f t="shared" si="0"/>
        <v>0</v>
      </c>
      <c r="E8" s="37">
        <v>0</v>
      </c>
      <c r="F8" s="37">
        <v>0</v>
      </c>
      <c r="G8" s="37">
        <f t="shared" si="1"/>
        <v>0</v>
      </c>
    </row>
    <row r="9" spans="1:7" x14ac:dyDescent="0.2">
      <c r="A9" s="31" t="s">
        <v>18</v>
      </c>
      <c r="B9" s="37">
        <v>0</v>
      </c>
      <c r="C9" s="37">
        <v>0</v>
      </c>
      <c r="D9" s="37">
        <f t="shared" si="0"/>
        <v>0</v>
      </c>
      <c r="E9" s="37">
        <v>0</v>
      </c>
      <c r="F9" s="37">
        <v>0</v>
      </c>
      <c r="G9" s="37">
        <f t="shared" si="1"/>
        <v>0</v>
      </c>
    </row>
    <row r="10" spans="1:7" x14ac:dyDescent="0.2">
      <c r="A10" s="32" t="s">
        <v>19</v>
      </c>
      <c r="B10" s="37">
        <v>0</v>
      </c>
      <c r="C10" s="37">
        <v>0</v>
      </c>
      <c r="D10" s="37">
        <f t="shared" si="0"/>
        <v>0</v>
      </c>
      <c r="E10" s="37">
        <v>0</v>
      </c>
      <c r="F10" s="37">
        <v>0</v>
      </c>
      <c r="G10" s="37">
        <f t="shared" si="1"/>
        <v>0</v>
      </c>
    </row>
    <row r="11" spans="1:7" ht="20.399999999999999" x14ac:dyDescent="0.2">
      <c r="A11" s="31" t="s">
        <v>20</v>
      </c>
      <c r="B11" s="37">
        <v>5668748.8799999999</v>
      </c>
      <c r="C11" s="37">
        <v>141329.5</v>
      </c>
      <c r="D11" s="37">
        <f t="shared" si="0"/>
        <v>5810078.3799999999</v>
      </c>
      <c r="E11" s="37">
        <v>1229588.45</v>
      </c>
      <c r="F11" s="37">
        <v>1224988.45</v>
      </c>
      <c r="G11" s="37">
        <f t="shared" si="1"/>
        <v>-4443760.43</v>
      </c>
    </row>
    <row r="12" spans="1:7" ht="20.399999999999999" x14ac:dyDescent="0.2">
      <c r="A12" s="31" t="s">
        <v>21</v>
      </c>
      <c r="B12" s="37">
        <v>0</v>
      </c>
      <c r="C12" s="37">
        <v>0</v>
      </c>
      <c r="D12" s="37">
        <f t="shared" si="0"/>
        <v>0</v>
      </c>
      <c r="E12" s="37">
        <v>0</v>
      </c>
      <c r="F12" s="37">
        <v>0</v>
      </c>
      <c r="G12" s="37">
        <f t="shared" si="1"/>
        <v>0</v>
      </c>
    </row>
    <row r="13" spans="1:7" ht="20.399999999999999" x14ac:dyDescent="0.2">
      <c r="A13" s="31" t="s">
        <v>22</v>
      </c>
      <c r="B13" s="37">
        <v>51000000</v>
      </c>
      <c r="C13" s="37">
        <v>0</v>
      </c>
      <c r="D13" s="37">
        <f t="shared" si="0"/>
        <v>51000000</v>
      </c>
      <c r="E13" s="37">
        <v>12833333</v>
      </c>
      <c r="F13" s="37">
        <v>12833333</v>
      </c>
      <c r="G13" s="37">
        <f t="shared" si="1"/>
        <v>-38166667</v>
      </c>
    </row>
    <row r="14" spans="1:7" x14ac:dyDescent="0.2">
      <c r="A14" s="31" t="s">
        <v>23</v>
      </c>
      <c r="B14" s="37">
        <v>0</v>
      </c>
      <c r="C14" s="37">
        <v>0</v>
      </c>
      <c r="D14" s="37">
        <f t="shared" si="0"/>
        <v>0</v>
      </c>
      <c r="E14" s="37">
        <v>0</v>
      </c>
      <c r="F14" s="37">
        <v>0</v>
      </c>
      <c r="G14" s="37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8">
        <f>SUM(B5:B14)</f>
        <v>56668748.880000003</v>
      </c>
      <c r="C16" s="38">
        <f t="shared" ref="C16:F16" si="2">SUM(C5:C14)</f>
        <v>141329.5</v>
      </c>
      <c r="D16" s="38">
        <f t="shared" si="2"/>
        <v>56810078.380000003</v>
      </c>
      <c r="E16" s="38">
        <f t="shared" si="2"/>
        <v>14062921.449999999</v>
      </c>
      <c r="F16" s="39">
        <f t="shared" si="2"/>
        <v>14058321.449999999</v>
      </c>
      <c r="G16" s="39">
        <f>SUM(G5:G14)</f>
        <v>-42610427.43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f>+G16</f>
        <v>-42610427.43</v>
      </c>
    </row>
    <row r="18" spans="1:7" ht="10.5" customHeight="1" x14ac:dyDescent="0.2">
      <c r="A18" s="26"/>
      <c r="B18" s="51" t="s">
        <v>0</v>
      </c>
      <c r="C18" s="52"/>
      <c r="D18" s="52"/>
      <c r="E18" s="52"/>
      <c r="F18" s="53"/>
      <c r="G18" s="49" t="s">
        <v>7</v>
      </c>
    </row>
    <row r="19" spans="1:7" ht="20.399999999999999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41">
        <f>SUM(B22+B23+B24+B25+B26+B27+B28+B29)</f>
        <v>0</v>
      </c>
      <c r="C21" s="41">
        <f>SUM(C22+C23+C24+C25+C26+C27+C28+C29)</f>
        <v>0</v>
      </c>
      <c r="D21" s="41">
        <f t="shared" ref="D21:G21" si="3">SUM(D22+D23+D24+D25+D26+D27+D28+D29)</f>
        <v>0</v>
      </c>
      <c r="E21" s="41">
        <f t="shared" si="3"/>
        <v>0</v>
      </c>
      <c r="F21" s="41">
        <f t="shared" si="3"/>
        <v>0</v>
      </c>
      <c r="G21" s="41">
        <f t="shared" si="3"/>
        <v>0</v>
      </c>
    </row>
    <row r="22" spans="1:7" x14ac:dyDescent="0.2">
      <c r="A22" s="34" t="s">
        <v>14</v>
      </c>
      <c r="B22" s="42">
        <v>0</v>
      </c>
      <c r="C22" s="42">
        <v>0</v>
      </c>
      <c r="D22" s="42">
        <f t="shared" ref="D22:D29" si="4">B22+C22</f>
        <v>0</v>
      </c>
      <c r="E22" s="42">
        <v>0</v>
      </c>
      <c r="F22" s="42">
        <v>0</v>
      </c>
      <c r="G22" s="42">
        <f t="shared" ref="G22:G29" si="5">F22-B22</f>
        <v>0</v>
      </c>
    </row>
    <row r="23" spans="1:7" x14ac:dyDescent="0.2">
      <c r="A23" s="34" t="s">
        <v>15</v>
      </c>
      <c r="B23" s="42">
        <v>0</v>
      </c>
      <c r="C23" s="42">
        <v>0</v>
      </c>
      <c r="D23" s="42">
        <f t="shared" si="4"/>
        <v>0</v>
      </c>
      <c r="E23" s="42">
        <v>0</v>
      </c>
      <c r="F23" s="42">
        <v>0</v>
      </c>
      <c r="G23" s="42">
        <f t="shared" si="5"/>
        <v>0</v>
      </c>
    </row>
    <row r="24" spans="1:7" x14ac:dyDescent="0.2">
      <c r="A24" s="34" t="s">
        <v>16</v>
      </c>
      <c r="B24" s="42">
        <v>0</v>
      </c>
      <c r="C24" s="42">
        <v>0</v>
      </c>
      <c r="D24" s="42">
        <f t="shared" si="4"/>
        <v>0</v>
      </c>
      <c r="E24" s="42">
        <v>0</v>
      </c>
      <c r="F24" s="42">
        <v>0</v>
      </c>
      <c r="G24" s="42">
        <f t="shared" si="5"/>
        <v>0</v>
      </c>
    </row>
    <row r="25" spans="1:7" x14ac:dyDescent="0.2">
      <c r="A25" s="34" t="s">
        <v>17</v>
      </c>
      <c r="B25" s="42">
        <v>0</v>
      </c>
      <c r="C25" s="42">
        <v>0</v>
      </c>
      <c r="D25" s="42">
        <f t="shared" si="4"/>
        <v>0</v>
      </c>
      <c r="E25" s="42">
        <v>0</v>
      </c>
      <c r="F25" s="42">
        <v>0</v>
      </c>
      <c r="G25" s="42">
        <f t="shared" si="5"/>
        <v>0</v>
      </c>
    </row>
    <row r="26" spans="1:7" ht="11.4" x14ac:dyDescent="0.2">
      <c r="A26" s="34" t="s">
        <v>28</v>
      </c>
      <c r="B26" s="42">
        <v>0</v>
      </c>
      <c r="C26" s="42">
        <v>0</v>
      </c>
      <c r="D26" s="42">
        <f t="shared" si="4"/>
        <v>0</v>
      </c>
      <c r="E26" s="42">
        <v>0</v>
      </c>
      <c r="F26" s="42">
        <v>0</v>
      </c>
      <c r="G26" s="42">
        <f t="shared" si="5"/>
        <v>0</v>
      </c>
    </row>
    <row r="27" spans="1:7" ht="11.4" x14ac:dyDescent="0.2">
      <c r="A27" s="34" t="s">
        <v>29</v>
      </c>
      <c r="B27" s="42">
        <v>0</v>
      </c>
      <c r="C27" s="42">
        <v>0</v>
      </c>
      <c r="D27" s="42">
        <f t="shared" si="4"/>
        <v>0</v>
      </c>
      <c r="E27" s="42">
        <v>0</v>
      </c>
      <c r="F27" s="42">
        <v>0</v>
      </c>
      <c r="G27" s="42">
        <f t="shared" si="5"/>
        <v>0</v>
      </c>
    </row>
    <row r="28" spans="1:7" ht="20.399999999999999" x14ac:dyDescent="0.2">
      <c r="A28" s="34" t="s">
        <v>30</v>
      </c>
      <c r="B28" s="42">
        <v>0</v>
      </c>
      <c r="C28" s="42">
        <v>0</v>
      </c>
      <c r="D28" s="42">
        <f t="shared" si="4"/>
        <v>0</v>
      </c>
      <c r="E28" s="42">
        <v>0</v>
      </c>
      <c r="F28" s="42">
        <v>0</v>
      </c>
      <c r="G28" s="42">
        <f t="shared" si="5"/>
        <v>0</v>
      </c>
    </row>
    <row r="29" spans="1:7" ht="20.399999999999999" x14ac:dyDescent="0.2">
      <c r="A29" s="34" t="s">
        <v>22</v>
      </c>
      <c r="B29" s="42">
        <v>0</v>
      </c>
      <c r="C29" s="42">
        <v>0</v>
      </c>
      <c r="D29" s="42">
        <f t="shared" si="4"/>
        <v>0</v>
      </c>
      <c r="E29" s="42">
        <v>0</v>
      </c>
      <c r="F29" s="42">
        <v>0</v>
      </c>
      <c r="G29" s="42">
        <f t="shared" si="5"/>
        <v>0</v>
      </c>
    </row>
    <row r="30" spans="1:7" x14ac:dyDescent="0.2">
      <c r="A30" s="34"/>
      <c r="B30" s="13"/>
      <c r="C30" s="13"/>
      <c r="D30" s="13"/>
      <c r="E30" s="13"/>
      <c r="F30" s="13"/>
      <c r="G30" s="13"/>
    </row>
    <row r="31" spans="1:7" ht="30.6" x14ac:dyDescent="0.2">
      <c r="A31" s="35" t="s">
        <v>37</v>
      </c>
      <c r="B31" s="43">
        <f>SUM(B32:B35)</f>
        <v>56668748.880000003</v>
      </c>
      <c r="C31" s="43">
        <f t="shared" ref="C31:G31" si="6">SUM(C32:C35)</f>
        <v>141329.5</v>
      </c>
      <c r="D31" s="43">
        <f t="shared" si="6"/>
        <v>56810078.380000003</v>
      </c>
      <c r="E31" s="43">
        <f t="shared" si="6"/>
        <v>14062921.449999999</v>
      </c>
      <c r="F31" s="43">
        <f t="shared" si="6"/>
        <v>14058321.449999999</v>
      </c>
      <c r="G31" s="43">
        <f t="shared" si="6"/>
        <v>-42610427.43</v>
      </c>
    </row>
    <row r="32" spans="1:7" x14ac:dyDescent="0.2">
      <c r="A32" s="34" t="s">
        <v>15</v>
      </c>
      <c r="B32" s="42">
        <v>0</v>
      </c>
      <c r="C32" s="42">
        <v>0</v>
      </c>
      <c r="D32" s="42">
        <f>B32+C32</f>
        <v>0</v>
      </c>
      <c r="E32" s="42">
        <v>0</v>
      </c>
      <c r="F32" s="42">
        <v>0</v>
      </c>
      <c r="G32" s="42">
        <f>F32-B32</f>
        <v>0</v>
      </c>
    </row>
    <row r="33" spans="1:7" ht="11.4" x14ac:dyDescent="0.2">
      <c r="A33" s="34" t="s">
        <v>31</v>
      </c>
      <c r="B33" s="42">
        <v>0</v>
      </c>
      <c r="C33" s="42">
        <v>0</v>
      </c>
      <c r="D33" s="42">
        <f>B33+C33</f>
        <v>0</v>
      </c>
      <c r="E33" s="42">
        <v>0</v>
      </c>
      <c r="F33" s="42">
        <v>0</v>
      </c>
      <c r="G33" s="42">
        <f t="shared" ref="G33:G35" si="7">F33-B33</f>
        <v>0</v>
      </c>
    </row>
    <row r="34" spans="1:7" ht="21.6" x14ac:dyDescent="0.2">
      <c r="A34" s="34" t="s">
        <v>32</v>
      </c>
      <c r="B34" s="42">
        <v>5668748.8799999999</v>
      </c>
      <c r="C34" s="42">
        <v>141329.5</v>
      </c>
      <c r="D34" s="42">
        <f>B34+C34</f>
        <v>5810078.3799999999</v>
      </c>
      <c r="E34" s="42">
        <v>1229588.45</v>
      </c>
      <c r="F34" s="42">
        <v>1224988.45</v>
      </c>
      <c r="G34" s="42">
        <f t="shared" si="7"/>
        <v>-4443760.43</v>
      </c>
    </row>
    <row r="35" spans="1:7" ht="20.399999999999999" x14ac:dyDescent="0.2">
      <c r="A35" s="34" t="s">
        <v>22</v>
      </c>
      <c r="B35" s="42">
        <v>51000000</v>
      </c>
      <c r="C35" s="42">
        <v>0</v>
      </c>
      <c r="D35" s="42">
        <f>B35+C35</f>
        <v>51000000</v>
      </c>
      <c r="E35" s="42">
        <v>12833333</v>
      </c>
      <c r="F35" s="42">
        <v>12833333</v>
      </c>
      <c r="G35" s="42">
        <f t="shared" si="7"/>
        <v>-38166667</v>
      </c>
    </row>
    <row r="36" spans="1:7" x14ac:dyDescent="0.2">
      <c r="A36" s="11"/>
      <c r="B36" s="13"/>
      <c r="C36" s="13"/>
      <c r="D36" s="13"/>
      <c r="E36" s="13"/>
      <c r="F36" s="13"/>
      <c r="G36" s="13"/>
    </row>
    <row r="37" spans="1:7" x14ac:dyDescent="0.2">
      <c r="A37" s="25" t="s">
        <v>33</v>
      </c>
      <c r="B37" s="43">
        <f>SUM(B38)</f>
        <v>0</v>
      </c>
      <c r="C37" s="43">
        <f t="shared" ref="C37:G37" si="8">SUM(C38)</f>
        <v>0</v>
      </c>
      <c r="D37" s="43">
        <f t="shared" si="8"/>
        <v>0</v>
      </c>
      <c r="E37" s="43">
        <f t="shared" si="8"/>
        <v>0</v>
      </c>
      <c r="F37" s="43">
        <f t="shared" si="8"/>
        <v>0</v>
      </c>
      <c r="G37" s="43">
        <f t="shared" si="8"/>
        <v>0</v>
      </c>
    </row>
    <row r="38" spans="1:7" x14ac:dyDescent="0.2">
      <c r="A38" s="34" t="s">
        <v>23</v>
      </c>
      <c r="B38" s="42">
        <v>0</v>
      </c>
      <c r="C38" s="42">
        <v>0</v>
      </c>
      <c r="D38" s="42">
        <f>B38+C38</f>
        <v>0</v>
      </c>
      <c r="E38" s="42">
        <v>0</v>
      </c>
      <c r="F38" s="42">
        <v>0</v>
      </c>
      <c r="G38" s="42">
        <f>F38-B38</f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2" t="s">
        <v>24</v>
      </c>
      <c r="B40" s="38">
        <f>SUM(B37+B31+B21)</f>
        <v>56668748.880000003</v>
      </c>
      <c r="C40" s="38">
        <f>SUM(C37+C31+C21)</f>
        <v>141329.5</v>
      </c>
      <c r="D40" s="38">
        <f t="shared" ref="D40:G40" si="9">SUM(D37+D31+D21)</f>
        <v>56810078.380000003</v>
      </c>
      <c r="E40" s="38">
        <f t="shared" si="9"/>
        <v>14062921.449999999</v>
      </c>
      <c r="F40" s="38">
        <f t="shared" si="9"/>
        <v>14058321.449999999</v>
      </c>
      <c r="G40" s="40">
        <f t="shared" si="9"/>
        <v>-42610427.43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f>+G40</f>
        <v>-42610427.43</v>
      </c>
    </row>
    <row r="43" spans="1:7" ht="21.6" x14ac:dyDescent="0.2">
      <c r="A43" s="22" t="s">
        <v>34</v>
      </c>
    </row>
    <row r="44" spans="1:7" ht="11.4" x14ac:dyDescent="0.2">
      <c r="A44" s="23" t="s">
        <v>35</v>
      </c>
    </row>
    <row r="45" spans="1:7" ht="11.4" x14ac:dyDescent="0.2">
      <c r="A45" s="23" t="s">
        <v>36</v>
      </c>
    </row>
    <row r="47" spans="1:7" s="44" customFormat="1" x14ac:dyDescent="0.2">
      <c r="A47" s="45" t="s">
        <v>39</v>
      </c>
    </row>
    <row r="48" spans="1:7" s="44" customFormat="1" x14ac:dyDescent="0.2"/>
    <row r="49" s="44" customFormat="1" x14ac:dyDescent="0.2"/>
    <row r="50" s="44" customFormat="1" x14ac:dyDescent="0.2"/>
    <row r="51" s="44" customFormat="1" x14ac:dyDescent="0.2"/>
    <row r="52" s="44" customFormat="1" x14ac:dyDescent="0.2"/>
    <row r="53" s="44" customFormat="1" x14ac:dyDescent="0.2"/>
    <row r="54" s="44" customFormat="1" x14ac:dyDescent="0.2"/>
    <row r="55" s="44" customFormat="1" x14ac:dyDescent="0.2"/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6aa8a68a-ab09-4ac8-a697-fdce915bc567"/>
    <ds:schemaRef ds:uri="0c865bf4-0f22-4e4d-b041-7b0c1657e5a8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</cp:lastModifiedBy>
  <cp:revision/>
  <dcterms:created xsi:type="dcterms:W3CDTF">2012-12-11T20:48:19Z</dcterms:created>
  <dcterms:modified xsi:type="dcterms:W3CDTF">2024-04-30T16:46:41Z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